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13D84569-5293-490A-B5F7-5A6EEBEBA091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D16" i="4"/>
  <c r="G16" i="4" s="1"/>
  <c r="F17" i="4"/>
  <c r="E17" i="4"/>
  <c r="C17" i="4"/>
  <c r="B17" i="4"/>
  <c r="D15" i="4" l="1"/>
  <c r="G15" i="4" s="1"/>
  <c r="F51" i="4" l="1"/>
  <c r="E51" i="4"/>
  <c r="C51" i="4"/>
  <c r="B51" i="4"/>
  <c r="D49" i="4"/>
  <c r="G49" i="4" s="1"/>
  <c r="D45" i="4"/>
  <c r="G45" i="4" s="1"/>
  <c r="D47" i="4"/>
  <c r="G47" i="4" s="1"/>
  <c r="D43" i="4"/>
  <c r="G43" i="4" s="1"/>
  <c r="D41" i="4"/>
  <c r="G41" i="4" s="1"/>
  <c r="D39" i="4"/>
  <c r="G39" i="4" s="1"/>
  <c r="D37" i="4"/>
  <c r="G37" i="4" s="1"/>
  <c r="D35" i="4"/>
  <c r="G35" i="4" s="1"/>
  <c r="F28" i="4"/>
  <c r="E28" i="4"/>
  <c r="D26" i="4"/>
  <c r="G26" i="4" s="1"/>
  <c r="D25" i="4"/>
  <c r="G25" i="4" s="1"/>
  <c r="D24" i="4"/>
  <c r="G24" i="4" s="1"/>
  <c r="D23" i="4"/>
  <c r="G23" i="4" s="1"/>
  <c r="C28" i="4"/>
  <c r="B28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7" i="4" s="1"/>
  <c r="D17" i="4"/>
  <c r="G51" i="4"/>
  <c r="D51" i="4"/>
  <c r="G28" i="4"/>
  <c r="D28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<sst xmlns="http://schemas.openxmlformats.org/spreadsheetml/2006/main" count="53" uniqueCount="33">
  <si>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</si>
  <si>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</si>
  <si>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</si>
  <si>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</si>
  <si>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</si>
  <si>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</si>
  <si>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</si>
  <si>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</si>
  <si>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</si>
  <si>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</si>
  <si>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</si>
  <si>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</si>
  <si>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</si>
  <si>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</si>
  <si>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</si>
  <si>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</si>
  <si>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</si>
  <si>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</si>
  <si>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</si>
  <si>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</si>
  <si>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</si>
  <si>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</si>
  <si>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</si>
  <si>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</si>
  <si>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</si>
  <si>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</si>
  <si>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</si>
  <si>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</si>
  <si>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</si>
  <si>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</si>
  <si>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</si>
  <si>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</si>
  <si>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UNIVERSIDAD POLITECNICA DE JUVENTINO ROSAS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</si>
</sst>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topLeftCell="A19" workbookViewId="0">
      <selection activeCell="I35" sqref="I3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4.75" customHeight="1" x14ac:dyDescent="0.2">
      <c r="A1" s="18" t="s">
        <v>32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3">
        <v>2475772.86</v>
      </c>
      <c r="C5" s="13">
        <v>251933.3</v>
      </c>
      <c r="D5" s="13">
        <f>B5+C5</f>
        <v>2727706.1599999997</v>
      </c>
      <c r="E5" s="13">
        <v>899880.53</v>
      </c>
      <c r="F5" s="13">
        <v>899880.53</v>
      </c>
      <c r="G5" s="13">
        <f>D5-E5</f>
        <v>1827825.6299999997</v>
      </c>
    </row>
    <row r="6" spans="1:7" x14ac:dyDescent="0.2">
      <c r="A6" s="6" t="s">
        <v>23</v>
      </c>
      <c r="B6" s="13">
        <v>2343403.77</v>
      </c>
      <c r="C6" s="13">
        <v>64419.01</v>
      </c>
      <c r="D6" s="13">
        <f t="shared" ref="D6:D11" si="0">B6+C6</f>
        <v>2407822.7799999998</v>
      </c>
      <c r="E6" s="13">
        <v>757689.6</v>
      </c>
      <c r="F6" s="13">
        <v>757689.6</v>
      </c>
      <c r="G6" s="13">
        <f t="shared" ref="G6:G11" si="1">D6-E6</f>
        <v>1650133.1799999997</v>
      </c>
    </row>
    <row r="7" spans="1:7" x14ac:dyDescent="0.2">
      <c r="A7" s="6" t="s">
        <v>24</v>
      </c>
      <c r="B7" s="13">
        <v>653033.05000000005</v>
      </c>
      <c r="C7" s="13">
        <v>21640</v>
      </c>
      <c r="D7" s="13">
        <f t="shared" si="0"/>
        <v>674673.05</v>
      </c>
      <c r="E7" s="13">
        <v>201361.36</v>
      </c>
      <c r="F7" s="13">
        <v>201361.36</v>
      </c>
      <c r="G7" s="13">
        <f t="shared" si="1"/>
        <v>473311.69000000006</v>
      </c>
    </row>
    <row r="8" spans="1:7" x14ac:dyDescent="0.2">
      <c r="A8" s="6" t="s">
        <v>25</v>
      </c>
      <c r="B8" s="13">
        <v>16508490.57</v>
      </c>
      <c r="C8" s="13">
        <v>3129470.39</v>
      </c>
      <c r="D8" s="13">
        <f t="shared" si="0"/>
        <v>19637960.960000001</v>
      </c>
      <c r="E8" s="13">
        <v>7494256.4500000002</v>
      </c>
      <c r="F8" s="13">
        <v>7494256.4500000002</v>
      </c>
      <c r="G8" s="13">
        <f t="shared" si="1"/>
        <v>12143704.510000002</v>
      </c>
    </row>
    <row r="9" spans="1:7" x14ac:dyDescent="0.2">
      <c r="A9" s="6" t="s">
        <v>26</v>
      </c>
      <c r="B9" s="13">
        <v>182530</v>
      </c>
      <c r="C9" s="13">
        <v>0</v>
      </c>
      <c r="D9" s="13">
        <f t="shared" si="0"/>
        <v>182530</v>
      </c>
      <c r="E9" s="13">
        <v>85285.85</v>
      </c>
      <c r="F9" s="13">
        <v>85285.85</v>
      </c>
      <c r="G9" s="13">
        <f t="shared" si="1"/>
        <v>97244.15</v>
      </c>
    </row>
    <row r="10" spans="1:7" x14ac:dyDescent="0.2">
      <c r="A10" s="6" t="s">
        <v>27</v>
      </c>
      <c r="B10" s="13">
        <v>719353.99</v>
      </c>
      <c r="C10" s="13">
        <v>4091175.16</v>
      </c>
      <c r="D10" s="13">
        <f t="shared" si="0"/>
        <v>4810529.1500000004</v>
      </c>
      <c r="E10" s="13">
        <v>978261.91</v>
      </c>
      <c r="F10" s="13">
        <v>978261.91</v>
      </c>
      <c r="G10" s="13">
        <f t="shared" si="1"/>
        <v>3832267.24</v>
      </c>
    </row>
    <row r="11" spans="1:7" x14ac:dyDescent="0.2">
      <c r="A11" s="6" t="s">
        <v>28</v>
      </c>
      <c r="B11" s="13">
        <v>34458365.799999997</v>
      </c>
      <c r="C11" s="13">
        <v>1657689.12</v>
      </c>
      <c r="D11" s="13">
        <f t="shared" si="0"/>
        <v>36116054.919999994</v>
      </c>
      <c r="E11" s="13">
        <v>14825485.050000001</v>
      </c>
      <c r="F11" s="13">
        <v>14825485.050000001</v>
      </c>
      <c r="G11" s="13">
        <f t="shared" si="1"/>
        <v>21290569.869999994</v>
      </c>
    </row>
    <row r="12" spans="1:7" x14ac:dyDescent="0.2">
      <c r="A12" s="6" t="s">
        <v>29</v>
      </c>
      <c r="B12" s="13">
        <v>1897983.77</v>
      </c>
      <c r="C12" s="13">
        <v>0</v>
      </c>
      <c r="D12" s="13">
        <f t="shared" ref="D12" si="2">B12+C12</f>
        <v>1897983.77</v>
      </c>
      <c r="E12" s="13">
        <v>711813.34</v>
      </c>
      <c r="F12" s="13">
        <v>711813.34</v>
      </c>
      <c r="G12" s="13">
        <f t="shared" ref="G12" si="3">D12-E12</f>
        <v>1186170.4300000002</v>
      </c>
    </row>
    <row r="13" spans="1:7" x14ac:dyDescent="0.2">
      <c r="A13" s="6" t="s">
        <v>30</v>
      </c>
      <c r="B13" s="13">
        <v>12600</v>
      </c>
      <c r="C13" s="13">
        <v>0</v>
      </c>
      <c r="D13" s="13">
        <f t="shared" ref="D13" si="4">B13+C13</f>
        <v>12600</v>
      </c>
      <c r="E13" s="13">
        <v>4400</v>
      </c>
      <c r="F13" s="13">
        <v>4400</v>
      </c>
      <c r="G13" s="13">
        <f t="shared" ref="G13" si="5">D13-E13</f>
        <v>8200</v>
      </c>
    </row>
    <row r="14" spans="1:7" x14ac:dyDescent="0.2">
      <c r="A14" s="6" t="s">
        <v>31</v>
      </c>
      <c r="B14" s="13">
        <v>377033.05</v>
      </c>
      <c r="C14" s="13">
        <v>0</v>
      </c>
      <c r="D14" s="13">
        <f t="shared" ref="D14" si="6">B14+C14</f>
        <v>377033.05</v>
      </c>
      <c r="E14" s="13">
        <v>202948.22</v>
      </c>
      <c r="F14" s="13">
        <v>202948.22</v>
      </c>
      <c r="G14" s="13">
        <f t="shared" ref="G14" si="7">D14-E14</f>
        <v>174084.83</v>
      </c>
    </row>
    <row r="15" spans="1:7" x14ac:dyDescent="0.2">
      <c r="A15" s="6"/>
      <c r="B15" s="13">
        <v>0</v>
      </c>
      <c r="C15" s="13">
        <v>0</v>
      </c>
      <c r="D15" s="13">
        <f t="shared" ref="D15:D16" si="8">B15+C15</f>
        <v>0</v>
      </c>
      <c r="E15" s="13">
        <v>0</v>
      </c>
      <c r="F15" s="13">
        <v>0</v>
      </c>
      <c r="G15" s="13">
        <f t="shared" ref="G15:G16" si="9">D15-E15</f>
        <v>0</v>
      </c>
    </row>
    <row r="16" spans="1:7" x14ac:dyDescent="0.2">
      <c r="A16" s="6"/>
      <c r="B16" s="13">
        <v>0</v>
      </c>
      <c r="C16" s="13">
        <v>0</v>
      </c>
      <c r="D16" s="13">
        <f t="shared" si="8"/>
        <v>0</v>
      </c>
      <c r="E16" s="13">
        <v>0</v>
      </c>
      <c r="F16" s="13">
        <v>0</v>
      </c>
      <c r="G16" s="13">
        <f t="shared" si="9"/>
        <v>0</v>
      </c>
    </row>
    <row r="17" spans="1:7" x14ac:dyDescent="0.2">
      <c r="A17" s="15" t="s">
        <v>18</v>
      </c>
      <c r="B17" s="14">
        <f t="shared" ref="B17:G17" si="10">SUM(B5:B16)</f>
        <v>59628566.859999992</v>
      </c>
      <c r="C17" s="14">
        <f t="shared" si="10"/>
        <v>9216326.9800000004</v>
      </c>
      <c r="D17" s="14">
        <f t="shared" si="10"/>
        <v>68844893.839999989</v>
      </c>
      <c r="E17" s="14">
        <f t="shared" si="10"/>
        <v>26161382.309999999</v>
      </c>
      <c r="F17" s="14">
        <f t="shared" si="10"/>
        <v>26161382.309999999</v>
      </c>
      <c r="G17" s="14">
        <f t="shared" si="10"/>
        <v>42683511.529999994</v>
      </c>
    </row>
    <row r="19" spans="1:7" ht="55.35" customHeight="1" x14ac:dyDescent="0.2">
      <c r="A19" s="18" t="s">
        <v>32</v>
      </c>
      <c r="B19" s="19"/>
      <c r="C19" s="19"/>
      <c r="D19" s="19"/>
      <c r="E19" s="19"/>
      <c r="F19" s="19"/>
      <c r="G19" s="20"/>
    </row>
    <row r="20" spans="1:7" x14ac:dyDescent="0.2">
      <c r="A20" s="10"/>
      <c r="B20" s="21" t="s">
        <v>15</v>
      </c>
      <c r="C20" s="22"/>
      <c r="D20" s="22"/>
      <c r="E20" s="22"/>
      <c r="F20" s="23"/>
      <c r="G20" s="16" t="s">
        <v>14</v>
      </c>
    </row>
    <row r="21" spans="1:7" ht="22.5" x14ac:dyDescent="0.2">
      <c r="A21" s="9" t="s">
        <v>9</v>
      </c>
      <c r="B21" s="2" t="s">
        <v>10</v>
      </c>
      <c r="C21" s="2" t="s">
        <v>16</v>
      </c>
      <c r="D21" s="2" t="s">
        <v>11</v>
      </c>
      <c r="E21" s="2" t="s">
        <v>12</v>
      </c>
      <c r="F21" s="2" t="s">
        <v>13</v>
      </c>
      <c r="G21" s="17"/>
    </row>
    <row r="22" spans="1:7" x14ac:dyDescent="0.2">
      <c r="A22" s="11"/>
      <c r="B22" s="12"/>
      <c r="C22" s="12"/>
      <c r="D22" s="12"/>
      <c r="E22" s="12"/>
      <c r="F22" s="12"/>
      <c r="G22" s="12"/>
    </row>
    <row r="23" spans="1:7" x14ac:dyDescent="0.2">
      <c r="A23" s="7" t="s">
        <v>0</v>
      </c>
      <c r="B23" s="13">
        <v>0</v>
      </c>
      <c r="C23" s="13">
        <v>0</v>
      </c>
      <c r="D23" s="13">
        <f>B23+C23</f>
        <v>0</v>
      </c>
      <c r="E23" s="13">
        <v>0</v>
      </c>
      <c r="F23" s="13">
        <v>0</v>
      </c>
      <c r="G23" s="13">
        <f>D23-E23</f>
        <v>0</v>
      </c>
    </row>
    <row r="24" spans="1:7" x14ac:dyDescent="0.2">
      <c r="A24" s="7" t="s">
        <v>1</v>
      </c>
      <c r="B24" s="13">
        <v>0</v>
      </c>
      <c r="C24" s="13">
        <v>0</v>
      </c>
      <c r="D24" s="13">
        <f t="shared" ref="D24:D26" si="11">B24+C24</f>
        <v>0</v>
      </c>
      <c r="E24" s="13">
        <v>0</v>
      </c>
      <c r="F24" s="13">
        <v>0</v>
      </c>
      <c r="G24" s="13">
        <f t="shared" ref="G24:G26" si="12">D24-E24</f>
        <v>0</v>
      </c>
    </row>
    <row r="25" spans="1:7" x14ac:dyDescent="0.2">
      <c r="A25" s="7" t="s">
        <v>2</v>
      </c>
      <c r="B25" s="13">
        <v>0</v>
      </c>
      <c r="C25" s="13">
        <v>0</v>
      </c>
      <c r="D25" s="13">
        <f t="shared" si="11"/>
        <v>0</v>
      </c>
      <c r="E25" s="13">
        <v>0</v>
      </c>
      <c r="F25" s="13">
        <v>0</v>
      </c>
      <c r="G25" s="13">
        <f t="shared" si="12"/>
        <v>0</v>
      </c>
    </row>
    <row r="26" spans="1:7" x14ac:dyDescent="0.2">
      <c r="A26" s="7" t="s">
        <v>19</v>
      </c>
      <c r="B26" s="13">
        <v>0</v>
      </c>
      <c r="C26" s="13">
        <v>0</v>
      </c>
      <c r="D26" s="13">
        <f t="shared" si="11"/>
        <v>0</v>
      </c>
      <c r="E26" s="13">
        <v>0</v>
      </c>
      <c r="F26" s="13">
        <v>0</v>
      </c>
      <c r="G26" s="13">
        <f t="shared" si="12"/>
        <v>0</v>
      </c>
    </row>
    <row r="27" spans="1:7" x14ac:dyDescent="0.2">
      <c r="A27" s="7"/>
      <c r="B27" s="13"/>
      <c r="C27" s="13"/>
      <c r="D27" s="13"/>
      <c r="E27" s="13"/>
      <c r="F27" s="13"/>
      <c r="G27" s="13"/>
    </row>
    <row r="28" spans="1:7" x14ac:dyDescent="0.2">
      <c r="A28" s="4" t="s">
        <v>18</v>
      </c>
      <c r="B28" s="14">
        <f t="shared" ref="B28:G28" si="13">SUM(B23:B26)</f>
        <v>0</v>
      </c>
      <c r="C28" s="14">
        <f t="shared" si="13"/>
        <v>0</v>
      </c>
      <c r="D28" s="14">
        <f t="shared" si="13"/>
        <v>0</v>
      </c>
      <c r="E28" s="14">
        <f t="shared" si="13"/>
        <v>0</v>
      </c>
      <c r="F28" s="14">
        <f t="shared" si="13"/>
        <v>0</v>
      </c>
      <c r="G28" s="14">
        <f t="shared" si="13"/>
        <v>0</v>
      </c>
    </row>
    <row r="31" spans="1:7" ht="54.75" customHeight="1" x14ac:dyDescent="0.2">
      <c r="A31" s="21" t="s">
        <v>32</v>
      </c>
      <c r="B31" s="22"/>
      <c r="C31" s="22"/>
      <c r="D31" s="22"/>
      <c r="E31" s="22"/>
      <c r="F31" s="22"/>
      <c r="G31" s="23"/>
    </row>
    <row r="32" spans="1:7" x14ac:dyDescent="0.2">
      <c r="A32" s="10"/>
      <c r="B32" s="21" t="s">
        <v>15</v>
      </c>
      <c r="C32" s="22"/>
      <c r="D32" s="22"/>
      <c r="E32" s="22"/>
      <c r="F32" s="23"/>
      <c r="G32" s="16" t="s">
        <v>14</v>
      </c>
    </row>
    <row r="33" spans="1:7" ht="22.5" x14ac:dyDescent="0.2">
      <c r="A33" s="9" t="s">
        <v>9</v>
      </c>
      <c r="B33" s="2" t="s">
        <v>10</v>
      </c>
      <c r="C33" s="2" t="s">
        <v>16</v>
      </c>
      <c r="D33" s="2" t="s">
        <v>11</v>
      </c>
      <c r="E33" s="2" t="s">
        <v>12</v>
      </c>
      <c r="F33" s="2" t="s">
        <v>13</v>
      </c>
      <c r="G33" s="17"/>
    </row>
    <row r="34" spans="1:7" x14ac:dyDescent="0.2">
      <c r="A34" s="11"/>
      <c r="B34" s="12"/>
      <c r="C34" s="12"/>
      <c r="D34" s="12"/>
      <c r="E34" s="12"/>
      <c r="F34" s="12"/>
      <c r="G34" s="12"/>
    </row>
    <row r="35" spans="1:7" x14ac:dyDescent="0.2">
      <c r="A35" s="8" t="s">
        <v>4</v>
      </c>
      <c r="B35" s="13">
        <v>59628566.859999999</v>
      </c>
      <c r="C35" s="13">
        <v>9216326.9800000004</v>
      </c>
      <c r="D35" s="13">
        <f t="shared" ref="D35:D47" si="14">B35+C35</f>
        <v>68844893.840000004</v>
      </c>
      <c r="E35" s="13">
        <v>26161382.309999999</v>
      </c>
      <c r="F35" s="13">
        <v>26161382.309999999</v>
      </c>
      <c r="G35" s="13">
        <f t="shared" ref="G35:G47" si="15">D35-E35</f>
        <v>42683511.530000001</v>
      </c>
    </row>
    <row r="36" spans="1:7" x14ac:dyDescent="0.2">
      <c r="A36" s="8"/>
      <c r="B36" s="13"/>
      <c r="C36" s="13"/>
      <c r="D36" s="13"/>
      <c r="E36" s="13"/>
      <c r="F36" s="13"/>
      <c r="G36" s="13"/>
    </row>
    <row r="37" spans="1:7" x14ac:dyDescent="0.2">
      <c r="A37" s="8" t="s">
        <v>3</v>
      </c>
      <c r="B37" s="13">
        <v>0</v>
      </c>
      <c r="C37" s="13">
        <v>0</v>
      </c>
      <c r="D37" s="13">
        <f t="shared" si="14"/>
        <v>0</v>
      </c>
      <c r="E37" s="13">
        <v>0</v>
      </c>
      <c r="F37" s="13">
        <v>0</v>
      </c>
      <c r="G37" s="13">
        <f t="shared" si="15"/>
        <v>0</v>
      </c>
    </row>
    <row r="38" spans="1:7" x14ac:dyDescent="0.2">
      <c r="A38" s="8"/>
      <c r="B38" s="13"/>
      <c r="C38" s="13"/>
      <c r="D38" s="13"/>
      <c r="E38" s="13"/>
      <c r="F38" s="13"/>
      <c r="G38" s="13"/>
    </row>
    <row r="39" spans="1:7" x14ac:dyDescent="0.2">
      <c r="A39" s="8" t="s">
        <v>5</v>
      </c>
      <c r="B39" s="13">
        <v>0</v>
      </c>
      <c r="C39" s="13">
        <v>0</v>
      </c>
      <c r="D39" s="13">
        <f t="shared" si="14"/>
        <v>0</v>
      </c>
      <c r="E39" s="13">
        <v>0</v>
      </c>
      <c r="F39" s="13">
        <v>0</v>
      </c>
      <c r="G39" s="13">
        <f t="shared" si="15"/>
        <v>0</v>
      </c>
    </row>
    <row r="40" spans="1:7" x14ac:dyDescent="0.2">
      <c r="A40" s="8"/>
      <c r="B40" s="13"/>
      <c r="C40" s="13"/>
      <c r="D40" s="13"/>
      <c r="E40" s="13"/>
      <c r="F40" s="13"/>
      <c r="G40" s="13"/>
    </row>
    <row r="41" spans="1:7" x14ac:dyDescent="0.2">
      <c r="A41" s="8" t="s">
        <v>7</v>
      </c>
      <c r="B41" s="13">
        <v>0</v>
      </c>
      <c r="C41" s="13">
        <v>0</v>
      </c>
      <c r="D41" s="13">
        <f t="shared" si="14"/>
        <v>0</v>
      </c>
      <c r="E41" s="13">
        <v>0</v>
      </c>
      <c r="F41" s="13">
        <v>0</v>
      </c>
      <c r="G41" s="13">
        <f t="shared" si="15"/>
        <v>0</v>
      </c>
    </row>
    <row r="42" spans="1:7" x14ac:dyDescent="0.2">
      <c r="A42" s="8"/>
      <c r="B42" s="13"/>
      <c r="C42" s="13"/>
      <c r="D42" s="13"/>
      <c r="E42" s="13"/>
      <c r="F42" s="13"/>
      <c r="G42" s="13"/>
    </row>
    <row r="43" spans="1:7" ht="22.5" x14ac:dyDescent="0.2">
      <c r="A43" s="8" t="s">
        <v>8</v>
      </c>
      <c r="B43" s="13">
        <v>0</v>
      </c>
      <c r="C43" s="13">
        <v>0</v>
      </c>
      <c r="D43" s="13">
        <f t="shared" si="14"/>
        <v>0</v>
      </c>
      <c r="E43" s="13">
        <v>0</v>
      </c>
      <c r="F43" s="13">
        <v>0</v>
      </c>
      <c r="G43" s="13">
        <f t="shared" si="15"/>
        <v>0</v>
      </c>
    </row>
    <row r="44" spans="1:7" x14ac:dyDescent="0.2">
      <c r="A44" s="8"/>
      <c r="B44" s="13"/>
      <c r="C44" s="13"/>
      <c r="D44" s="13"/>
      <c r="E44" s="13"/>
      <c r="F44" s="13"/>
      <c r="G44" s="13"/>
    </row>
    <row r="45" spans="1:7" ht="22.5" x14ac:dyDescent="0.2">
      <c r="A45" s="8" t="s">
        <v>20</v>
      </c>
      <c r="B45" s="13">
        <v>0</v>
      </c>
      <c r="C45" s="13">
        <v>0</v>
      </c>
      <c r="D45" s="13">
        <f t="shared" ref="D45" si="16">B45+C45</f>
        <v>0</v>
      </c>
      <c r="E45" s="13">
        <v>0</v>
      </c>
      <c r="F45" s="13">
        <v>0</v>
      </c>
      <c r="G45" s="13">
        <f t="shared" ref="G45" si="17">D45-E45</f>
        <v>0</v>
      </c>
    </row>
    <row r="46" spans="1:7" x14ac:dyDescent="0.2">
      <c r="A46" s="8"/>
      <c r="B46" s="13"/>
      <c r="C46" s="13"/>
      <c r="D46" s="13"/>
      <c r="E46" s="13"/>
      <c r="F46" s="13"/>
      <c r="G46" s="13"/>
    </row>
    <row r="47" spans="1:7" x14ac:dyDescent="0.2">
      <c r="A47" s="8" t="s">
        <v>6</v>
      </c>
      <c r="B47" s="13">
        <v>0</v>
      </c>
      <c r="C47" s="13">
        <v>0</v>
      </c>
      <c r="D47" s="13">
        <f t="shared" si="14"/>
        <v>0</v>
      </c>
      <c r="E47" s="13">
        <v>0</v>
      </c>
      <c r="F47" s="13">
        <v>0</v>
      </c>
      <c r="G47" s="13">
        <f t="shared" si="15"/>
        <v>0</v>
      </c>
    </row>
    <row r="48" spans="1:7" x14ac:dyDescent="0.2">
      <c r="A48" s="8"/>
      <c r="B48" s="13"/>
      <c r="C48" s="13"/>
      <c r="D48" s="13"/>
      <c r="E48" s="13"/>
      <c r="F48" s="13"/>
      <c r="G48" s="13"/>
    </row>
    <row r="49" spans="1:7" x14ac:dyDescent="0.2">
      <c r="A49" s="8" t="s">
        <v>21</v>
      </c>
      <c r="B49" s="13">
        <v>0</v>
      </c>
      <c r="C49" s="13">
        <v>0</v>
      </c>
      <c r="D49" s="13">
        <f t="shared" ref="D49" si="18">B49+C49</f>
        <v>0</v>
      </c>
      <c r="E49" s="13">
        <v>0</v>
      </c>
      <c r="F49" s="13">
        <v>0</v>
      </c>
      <c r="G49" s="13">
        <f t="shared" ref="G49" si="19">D49-E49</f>
        <v>0</v>
      </c>
    </row>
    <row r="50" spans="1:7" x14ac:dyDescent="0.2">
      <c r="A50" s="8"/>
      <c r="B50" s="13"/>
      <c r="C50" s="13"/>
      <c r="D50" s="13"/>
      <c r="E50" s="13"/>
      <c r="F50" s="13"/>
      <c r="G50" s="13"/>
    </row>
    <row r="51" spans="1:7" x14ac:dyDescent="0.2">
      <c r="A51" s="4" t="s">
        <v>18</v>
      </c>
      <c r="B51" s="14">
        <f t="shared" ref="B51:G51" si="20">SUM(B35:B49)</f>
        <v>59628566.859999999</v>
      </c>
      <c r="C51" s="14">
        <f t="shared" si="20"/>
        <v>9216326.9800000004</v>
      </c>
      <c r="D51" s="14">
        <f t="shared" si="20"/>
        <v>68844893.840000004</v>
      </c>
      <c r="E51" s="14">
        <f t="shared" si="20"/>
        <v>26161382.309999999</v>
      </c>
      <c r="F51" s="14">
        <f t="shared" si="20"/>
        <v>26161382.309999999</v>
      </c>
      <c r="G51" s="14">
        <f t="shared" si="20"/>
        <v>42683511.530000001</v>
      </c>
    </row>
    <row r="53" spans="1:7" x14ac:dyDescent="0.2">
      <c r="A53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9:G19"/>
    <mergeCell ref="G32:G33"/>
    <mergeCell ref="G20:G21"/>
    <mergeCell ref="A31:G31"/>
    <mergeCell ref="B2:F2"/>
    <mergeCell ref="B20:F20"/>
    <mergeCell ref="B32:F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2026-07-24T17:32:22Z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